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sna\Desktop\RADNE POVRŠINE SVE\2024 radna površina\i-TRANSPARENTNOST_LC_2024\"/>
    </mc:Choice>
  </mc:AlternateContent>
  <bookViews>
    <workbookView xWindow="0" yWindow="0" windowWidth="23040" windowHeight="9096"/>
  </bookViews>
  <sheets>
    <sheet name="KATEGORIJA 1" sheetId="1" r:id="rId1"/>
    <sheet name="KATEGORIJA 2" sheetId="3" r:id="rId2"/>
  </sheets>
  <definedNames>
    <definedName name="filter" comment="TABLE;rowKey=ROW;root=DATA.ROWS_FILT.TABLICA.ROW">'KATEGORIJA 1'!$A$3:$A$3</definedName>
    <definedName name="polja" comment="TABLE;rowKey=ROW;root=DATA.ROWS_DATA.TABLICA.ROW">'KATEGORIJA 1'!#REF!</definedName>
  </definedNames>
  <calcPr calcId="152511" iterate="1" forceFullCalc="1"/>
</workbook>
</file>

<file path=xl/calcChain.xml><?xml version="1.0" encoding="utf-8"?>
<calcChain xmlns="http://schemas.openxmlformats.org/spreadsheetml/2006/main">
  <c r="A10" i="3" l="1"/>
  <c r="D43" i="1" l="1"/>
  <c r="D35" i="1"/>
  <c r="D11" i="1" l="1"/>
  <c r="D8" i="1"/>
  <c r="D29" i="1" l="1"/>
  <c r="G29" i="1" s="1"/>
  <c r="D19" i="1"/>
  <c r="G19" i="1" s="1"/>
  <c r="G43" i="1"/>
  <c r="D39" i="1"/>
  <c r="G39" i="1" s="1"/>
  <c r="D37" i="1"/>
  <c r="G37" i="1" s="1"/>
  <c r="G35" i="1"/>
  <c r="D33" i="1"/>
  <c r="G33" i="1" s="1"/>
  <c r="D31" i="1"/>
  <c r="G31" i="1" s="1"/>
  <c r="D26" i="1"/>
  <c r="G26" i="1" s="1"/>
  <c r="D24" i="1"/>
  <c r="G24" i="1" s="1"/>
  <c r="D21" i="1"/>
  <c r="G21" i="1" s="1"/>
  <c r="D17" i="1"/>
  <c r="G17" i="1" s="1"/>
  <c r="D15" i="1"/>
  <c r="G15" i="1" s="1"/>
  <c r="D13" i="1"/>
  <c r="G13" i="1" s="1"/>
  <c r="G11" i="1"/>
  <c r="G8" i="1"/>
  <c r="G44" i="1" l="1"/>
  <c r="G5" i="1" s="1"/>
</calcChain>
</file>

<file path=xl/sharedStrings.xml><?xml version="1.0" encoding="utf-8"?>
<sst xmlns="http://schemas.openxmlformats.org/spreadsheetml/2006/main" count="101" uniqueCount="70">
  <si>
    <t>LINK 2 D.O.O.</t>
  </si>
  <si>
    <t>HEP-OPSKRBA D.O.O.</t>
  </si>
  <si>
    <t>A1 HRVATSKA D.O.O.</t>
  </si>
  <si>
    <t>ELEKTRONIČKI RAČUNI D.O.O.</t>
  </si>
  <si>
    <t>GENIA D.O.O.</t>
  </si>
  <si>
    <t>OIB primatelja</t>
  </si>
  <si>
    <t>Sjedište primatelja</t>
  </si>
  <si>
    <t xml:space="preserve">3211 SLUŽBENA PUTOVANJA </t>
  </si>
  <si>
    <t>3121 OSTALI RASHODI ZA ZAPOSLENE</t>
  </si>
  <si>
    <t>PULA</t>
  </si>
  <si>
    <t>ZAGREB</t>
  </si>
  <si>
    <t>Računalne usluge</t>
  </si>
  <si>
    <t>Primatelj</t>
  </si>
  <si>
    <t>Komunalne usluge</t>
  </si>
  <si>
    <t xml:space="preserve">ALLIANZ HRVATSKA D.D.  </t>
  </si>
  <si>
    <t>Premije osiguranja</t>
  </si>
  <si>
    <t>Ukupno Allianz Hrvatska d.d.</t>
  </si>
  <si>
    <t>Račun rashoda -odjeljak</t>
  </si>
  <si>
    <t>Naziv računa rashoda-odjeljak</t>
  </si>
  <si>
    <t>PAZIN</t>
  </si>
  <si>
    <t>Energija</t>
  </si>
  <si>
    <t>Bankarske usluge i usluge platnog prometa</t>
  </si>
  <si>
    <t>Ukupno Link 2 d.o.o.</t>
  </si>
  <si>
    <t>HP - HRVATSKA POŠTA D.D.</t>
  </si>
  <si>
    <t>Usluge telefona pošte i prijevoza</t>
  </si>
  <si>
    <t>Ukupno HP-hrvatska pošta d.d.</t>
  </si>
  <si>
    <t>Ukupno Hep-opskrba d.o.o.</t>
  </si>
  <si>
    <t>Ukupno Financijska agencija</t>
  </si>
  <si>
    <t>HRVATSKI TELEKOM D.D.</t>
  </si>
  <si>
    <t>Ukupno Hrvatski telekom d.d.</t>
  </si>
  <si>
    <t>Ukupno Elektronički računi d.o.o.</t>
  </si>
  <si>
    <t>Ukupno Genia d.o.o.</t>
  </si>
  <si>
    <t xml:space="preserve">INFORMACIJA O TROŠENJU SREDSTAVA </t>
  </si>
  <si>
    <t>Način objave isplaćenog iznosa EUR</t>
  </si>
  <si>
    <t>Primatelju isplaćeno  ukupno EUR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</si>
  <si>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RAZDOBLJE</t>
  </si>
  <si>
    <t>Račun i naziv računa rashoda-odjeljak</t>
  </si>
  <si>
    <t>SAMOBOR</t>
  </si>
  <si>
    <t>NOVIGRAD</t>
  </si>
  <si>
    <t>PRIMATELJI SREDSTAVA  KATEGORIJE 1</t>
  </si>
  <si>
    <t>PRIMATELJI SREDSTAVA KATEGORIJE 2</t>
  </si>
  <si>
    <t>3111  PLAĆE ZA REDOVAN RAD</t>
  </si>
  <si>
    <t>3132 DOPRINOSI ZA ZDRAVSTVENO OSIGURANJE</t>
  </si>
  <si>
    <t>3212 NAKNADE ZA PRIJEVOZ NA POSAO</t>
  </si>
  <si>
    <t>UKUPNO ZA VELJAČU 2024</t>
  </si>
  <si>
    <t>VELJAČA 2024.</t>
  </si>
  <si>
    <t>OTP BANKA d.d.</t>
  </si>
  <si>
    <t>ZADAR</t>
  </si>
  <si>
    <t xml:space="preserve"> Bankarske usluge i usluge platnog
prometa</t>
  </si>
  <si>
    <t>PAZINKA OPTIMA d.o.o.</t>
  </si>
  <si>
    <t>Usluge tekućeg i investicijskog 
održavanja</t>
  </si>
  <si>
    <t>Ukupno Pazinka optima d.o.o.</t>
  </si>
  <si>
    <t>Ukupno OTP banka d.d.</t>
  </si>
  <si>
    <t>ODVJETNIČKO DRUŠTVO ZAGORŠĆAK I PARTNERI d.o.o.</t>
  </si>
  <si>
    <t>Intelektualne i osobne usluge</t>
  </si>
  <si>
    <t>Ukupno Odvjetničko društvo Zagoršćak i partneri d.o.o.</t>
  </si>
  <si>
    <t>BUTAN PLIN d.o.o.</t>
  </si>
  <si>
    <t>80051835685</t>
  </si>
  <si>
    <t>Ukupno Butan plin d.o.o.</t>
  </si>
  <si>
    <t>Ukupno A1 Hrvatska d.o.o.</t>
  </si>
  <si>
    <t>ISTARSKI VODOVOD d.o.o. BUZET</t>
  </si>
  <si>
    <t>BUZET</t>
  </si>
  <si>
    <t>Ukupno Istarski vodovod d.o.o. Buzet</t>
  </si>
  <si>
    <t>USLUGA d.o.o. PAZIN</t>
  </si>
  <si>
    <t>Ukupno Usluga d.o.o. Pazin</t>
  </si>
  <si>
    <t>FINANCIJSKA AGENCIJA</t>
  </si>
  <si>
    <t>ZAGREBAČKA BANKA d.d.</t>
  </si>
  <si>
    <t>Službena putovanja</t>
  </si>
  <si>
    <t>Ukupno Zagrebačka banka d.d.</t>
  </si>
  <si>
    <t>ETNOGRAFSKI MUZEJ ISTRE-MUSEO ETNOGRAFICO DELL'ISTRIA, TRG ISTARSKOG RAZVODA 1275. BR. 1 ,52100 PAZIN, OIB:60032390813;                                                                                                                                                                                                                                                                                                                                               RKP:36410;ISTARSKA ŽUPANIJA-REGIONE ISTRIANA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</si>
</sst>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/;@"/>
    <numFmt numFmtId="165" formatCode="0.000000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 applyProtection="1"/>
    <xf numFmtId="0" fontId="2" fillId="2" borderId="1" xfId="0" applyFont="1" applyFill="1" applyBorder="1" applyProtection="1"/>
    <xf numFmtId="4" fontId="0" fillId="0" borderId="0" xfId="0" applyNumberFormat="1" applyFill="1" applyAlignment="1" applyProtection="1">
      <alignment horizontal="right"/>
    </xf>
    <xf numFmtId="164" fontId="0" fillId="0" borderId="0" xfId="0" applyNumberFormat="1" applyFill="1" applyProtection="1"/>
    <xf numFmtId="165" fontId="1" fillId="0" borderId="0" xfId="0" applyNumberFormat="1" applyFont="1" applyFill="1" applyProtection="1"/>
    <xf numFmtId="0" fontId="1" fillId="0" borderId="0" xfId="0" applyFont="1" applyFill="1" applyProtection="1"/>
    <xf numFmtId="4" fontId="0" fillId="0" borderId="2" xfId="0" applyNumberFormat="1" applyFill="1" applyBorder="1" applyAlignment="1" applyProtection="1">
      <alignment horizontal="right"/>
    </xf>
    <xf numFmtId="4" fontId="0" fillId="0" borderId="2" xfId="0" applyNumberFormat="1" applyFill="1" applyBorder="1" applyAlignment="1" applyProtection="1">
      <alignment horizontal="left"/>
    </xf>
    <xf numFmtId="4" fontId="0" fillId="3" borderId="2" xfId="0" applyNumberFormat="1" applyFill="1" applyBorder="1" applyAlignment="1" applyProtection="1">
      <alignment horizontal="right"/>
    </xf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0" fillId="4" borderId="0" xfId="0" applyNumberFormat="1" applyFill="1" applyAlignment="1" applyProtection="1">
      <alignment horizontal="right"/>
    </xf>
    <xf numFmtId="0" fontId="0" fillId="4" borderId="0" xfId="0" applyFill="1" applyAlignment="1" applyProtection="1">
      <alignment horizontal="right" wrapText="1"/>
    </xf>
    <xf numFmtId="0" fontId="0" fillId="5" borderId="0" xfId="0" applyFill="1" applyProtection="1"/>
    <xf numFmtId="4" fontId="0" fillId="5" borderId="0" xfId="0" applyNumberFormat="1" applyFill="1" applyAlignment="1" applyProtection="1">
      <alignment horizontal="right"/>
    </xf>
    <xf numFmtId="0" fontId="0" fillId="5" borderId="0" xfId="0" applyNumberFormat="1" applyFill="1" applyAlignment="1" applyProtection="1">
      <alignment horizontal="right"/>
    </xf>
    <xf numFmtId="0" fontId="0" fillId="5" borderId="0" xfId="0" applyFill="1" applyAlignment="1" applyProtection="1">
      <alignment horizontal="right"/>
    </xf>
    <xf numFmtId="0" fontId="0" fillId="5" borderId="0" xfId="0" applyFill="1" applyAlignment="1" applyProtection="1">
      <alignment horizontal="right" wrapText="1"/>
    </xf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horizontal="left"/>
    </xf>
    <xf numFmtId="4" fontId="0" fillId="4" borderId="0" xfId="0" applyNumberFormat="1" applyFill="1" applyAlignment="1" applyProtection="1">
      <alignment horizontal="left"/>
    </xf>
    <xf numFmtId="0" fontId="0" fillId="4" borderId="0" xfId="0" applyFill="1" applyAlignment="1" applyProtection="1">
      <alignment horizontal="left" wrapText="1"/>
    </xf>
    <xf numFmtId="49" fontId="0" fillId="5" borderId="0" xfId="0" applyNumberFormat="1" applyFill="1" applyAlignment="1" applyProtection="1">
      <alignment horizontal="right"/>
    </xf>
    <xf numFmtId="0" fontId="2" fillId="2" borderId="1" xfId="0" applyFont="1" applyFill="1" applyBorder="1" applyAlignment="1" applyProtection="1">
      <alignment wrapText="1"/>
    </xf>
    <xf numFmtId="4" fontId="0" fillId="0" borderId="0" xfId="0" applyNumberFormat="1" applyFill="1" applyProtection="1"/>
    <xf numFmtId="4" fontId="0" fillId="0" borderId="0" xfId="0" applyNumberFormat="1"/>
    <xf numFmtId="4" fontId="0" fillId="5" borderId="0" xfId="0" applyNumberFormat="1" applyFill="1"/>
    <xf numFmtId="4" fontId="0" fillId="5" borderId="0" xfId="0" applyNumberFormat="1" applyFill="1" applyProtection="1"/>
    <xf numFmtId="4" fontId="0" fillId="4" borderId="0" xfId="0" applyNumberFormat="1" applyFill="1"/>
    <xf numFmtId="0" fontId="0" fillId="0" borderId="0" xfId="0" applyAlignment="1">
      <alignment wrapText="1"/>
    </xf>
    <xf numFmtId="0" fontId="3" fillId="6" borderId="10" xfId="0" applyFont="1" applyFill="1" applyBorder="1" applyProtection="1"/>
    <xf numFmtId="4" fontId="3" fillId="6" borderId="11" xfId="0" applyNumberFormat="1" applyFont="1" applyFill="1" applyBorder="1" applyProtection="1"/>
    <xf numFmtId="0" fontId="2" fillId="2" borderId="12" xfId="0" applyFont="1" applyFill="1" applyBorder="1" applyAlignment="1" applyProtection="1">
      <alignment horizont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0" fillId="0" borderId="0" xfId="0" applyFill="1" applyAlignment="1" applyProtection="1">
      <alignment horizontal="right" wrapText="1"/>
    </xf>
    <xf numFmtId="0" fontId="4" fillId="5" borderId="0" xfId="0" applyFont="1" applyFill="1" applyAlignment="1" applyProtection="1">
      <alignment horizontal="right"/>
    </xf>
    <xf numFmtId="4" fontId="3" fillId="0" borderId="0" xfId="0" applyNumberFormat="1" applyFont="1"/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14" fontId="3" fillId="0" borderId="6" xfId="0" applyNumberFormat="1" applyFont="1" applyFill="1" applyBorder="1" applyAlignment="1" applyProtection="1">
      <alignment horizontal="center"/>
    </xf>
    <xf numFmtId="14" fontId="3" fillId="0" borderId="7" xfId="0" applyNumberFormat="1" applyFont="1" applyFill="1" applyBorder="1" applyAlignment="1" applyProtection="1">
      <alignment horizontal="center"/>
    </xf>
    <xf numFmtId="14" fontId="3" fillId="0" borderId="8" xfId="0" applyNumberFormat="1" applyFont="1" applyFill="1" applyBorder="1" applyAlignment="1" applyProtection="1">
      <alignment horizontal="center"/>
    </xf>
    <xf numFmtId="14" fontId="3" fillId="0" borderId="9" xfId="0" applyNumberFormat="1" applyFont="1" applyFill="1" applyBorder="1" applyAlignment="1" applyProtection="1">
      <alignment horizontal="center"/>
    </xf>
    <xf numFmtId="14" fontId="3" fillId="0" borderId="11" xfId="0" applyNumberFormat="1" applyFont="1" applyFill="1" applyBorder="1" applyAlignment="1" applyProtection="1">
      <alignment horizontal="center"/>
    </xf>
    <xf numFmtId="14" fontId="3" fillId="0" borderId="10" xfId="0" applyNumberFormat="1" applyFont="1" applyFill="1" applyBorder="1" applyAlignment="1" applyProtection="1">
      <alignment horizontal="center"/>
    </xf>
    <xf numFmtId="14" fontId="3" fillId="0" borderId="13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/>
    </xf>
    <xf numFmtId="14" fontId="3" fillId="0" borderId="14" xfId="0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no" xfId="0" builtinId="0"/>
  </cellStyles>
  <dxfs count="11">
    <dxf>
      <numFmt numFmtId="4" formatCode="#,##0.00"/>
      <fill>
        <patternFill patternType="none">
          <fgColor indexed="64"/>
          <bgColor indexed="65"/>
        </patternFill>
      </fill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numFmt numFmtId="0" formatCode="General"/>
    </dxf>
    <dxf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0.000000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0.000000"/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3" displayName="Table3" ref="A6:G45" totalsRowShown="0">
  <autoFilter ref="A6:G45"/>
  <tableColumns count="7">
    <tableColumn id="3" name="Primatelj" totalsRowDxfId="10"/>
    <tableColumn id="2" name="OIB primatelja" dataDxfId="9" totalsRowDxfId="8"/>
    <tableColumn id="4" name="Sjedište primatelja" totalsRowDxfId="7"/>
    <tableColumn id="5" name="Način objave isplaćenog iznosa EUR" totalsRowDxfId="6"/>
    <tableColumn id="6" name="Račun rashoda -odjeljak" dataDxfId="5" totalsRowDxfId="4"/>
    <tableColumn id="1" name="Naziv računa rashoda-odjeljak" dataDxfId="3" totalsRowDxfId="2"/>
    <tableColumn id="9" name="Primatelju isplaćeno  ukupno EUR" dataDxfId="1" totalsRowDxfId="0">
      <calculatedColumnFormula>D7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tabSelected="1" zoomScaleNormal="100" workbookViewId="0">
      <selection activeCell="A4" sqref="A4:E4"/>
    </sheetView>
  </sheetViews>
  <sheetFormatPr defaultRowHeight="14.4" x14ac:dyDescent="0.3"/>
  <cols>
    <col min="1" max="1" width="63.33203125" style="1" customWidth="1"/>
    <col min="2" max="3" width="20.6640625" style="1" customWidth="1"/>
    <col min="4" max="4" width="23.33203125" style="1" customWidth="1"/>
    <col min="5" max="5" width="20.6640625" style="1" customWidth="1"/>
    <col min="6" max="6" width="31.109375" style="1" customWidth="1"/>
    <col min="7" max="7" width="24.33203125" style="1" customWidth="1"/>
    <col min="8" max="8" width="18.109375" style="1" bestFit="1" customWidth="1"/>
  </cols>
  <sheetData>
    <row r="1" spans="1:8" ht="18.899999999999999" customHeight="1" thickBot="1" x14ac:dyDescent="0.35">
      <c r="A1"/>
      <c r="B1"/>
      <c r="C1"/>
      <c r="D1"/>
      <c r="E1"/>
      <c r="F1"/>
      <c r="G1"/>
      <c r="H1"/>
    </row>
    <row r="2" spans="1:8" ht="42" customHeight="1" x14ac:dyDescent="0.3">
      <c r="A2" s="42" t="s">
        <v>69</v>
      </c>
      <c r="B2" s="43"/>
      <c r="C2" s="43"/>
      <c r="D2" s="43"/>
      <c r="E2" s="43"/>
      <c r="F2" s="43"/>
      <c r="G2" s="44"/>
    </row>
    <row r="3" spans="1:8" ht="30.75" customHeight="1" thickBot="1" x14ac:dyDescent="0.35">
      <c r="A3" s="45" t="s">
        <v>32</v>
      </c>
      <c r="B3" s="46"/>
      <c r="C3" s="46"/>
      <c r="D3" s="46"/>
      <c r="E3" s="46"/>
      <c r="F3" s="46"/>
      <c r="G3" s="47"/>
    </row>
    <row r="4" spans="1:8" ht="30.75" customHeight="1" thickBot="1" x14ac:dyDescent="0.35">
      <c r="A4" s="48"/>
      <c r="B4" s="50"/>
      <c r="C4" s="50"/>
      <c r="D4" s="50"/>
      <c r="E4" s="49"/>
      <c r="F4" s="48" t="s">
        <v>39</v>
      </c>
      <c r="G4" s="49"/>
    </row>
    <row r="5" spans="1:8" ht="29.25" customHeight="1" thickBot="1" x14ac:dyDescent="0.35">
      <c r="A5" s="40" t="s">
        <v>35</v>
      </c>
      <c r="B5" s="41"/>
      <c r="C5" s="41"/>
      <c r="D5" s="41"/>
      <c r="E5" s="41"/>
      <c r="F5" s="31" t="s">
        <v>45</v>
      </c>
      <c r="G5" s="32">
        <f>G44</f>
        <v>3877.1600000000003</v>
      </c>
    </row>
    <row r="6" spans="1:8" ht="42" customHeight="1" x14ac:dyDescent="0.3">
      <c r="A6" s="2" t="s">
        <v>12</v>
      </c>
      <c r="B6" s="2" t="s">
        <v>5</v>
      </c>
      <c r="C6" s="2" t="s">
        <v>6</v>
      </c>
      <c r="D6" s="24" t="s">
        <v>33</v>
      </c>
      <c r="E6" s="24" t="s">
        <v>17</v>
      </c>
      <c r="F6" s="1" t="s">
        <v>18</v>
      </c>
      <c r="G6" s="30" t="s">
        <v>34</v>
      </c>
      <c r="H6"/>
    </row>
    <row r="7" spans="1:8" ht="30" customHeight="1" x14ac:dyDescent="0.3">
      <c r="A7" s="17" t="s">
        <v>46</v>
      </c>
      <c r="B7" s="14">
        <v>52508873833</v>
      </c>
      <c r="C7" s="17" t="s">
        <v>47</v>
      </c>
      <c r="D7" s="15">
        <v>47.94</v>
      </c>
      <c r="E7" s="16">
        <v>3431</v>
      </c>
      <c r="F7" s="18" t="s">
        <v>48</v>
      </c>
      <c r="G7" s="27"/>
      <c r="H7"/>
    </row>
    <row r="8" spans="1:8" ht="30" customHeight="1" x14ac:dyDescent="0.3">
      <c r="A8" s="20" t="s">
        <v>52</v>
      </c>
      <c r="B8" s="11"/>
      <c r="C8" s="19"/>
      <c r="D8" s="21">
        <f>D7</f>
        <v>47.94</v>
      </c>
      <c r="E8" s="12"/>
      <c r="F8" s="19"/>
      <c r="G8" s="29">
        <f t="shared" ref="G8:G35" si="0">D8</f>
        <v>47.94</v>
      </c>
      <c r="H8"/>
    </row>
    <row r="9" spans="1:8" ht="30" customHeight="1" x14ac:dyDescent="0.3">
      <c r="A9" s="17" t="s">
        <v>49</v>
      </c>
      <c r="B9" s="14">
        <v>87866027177</v>
      </c>
      <c r="C9" s="17" t="s">
        <v>19</v>
      </c>
      <c r="D9" s="15">
        <v>165.9</v>
      </c>
      <c r="E9" s="16">
        <v>3232</v>
      </c>
      <c r="F9" s="18" t="s">
        <v>50</v>
      </c>
      <c r="G9" s="27"/>
      <c r="H9"/>
    </row>
    <row r="10" spans="1:8" ht="30" customHeight="1" x14ac:dyDescent="0.3">
      <c r="A10" s="17" t="s">
        <v>49</v>
      </c>
      <c r="B10" s="1">
        <v>87866027177</v>
      </c>
      <c r="C10" s="17" t="s">
        <v>19</v>
      </c>
      <c r="D10" s="15">
        <v>68.03</v>
      </c>
      <c r="E10" s="16">
        <v>3238</v>
      </c>
      <c r="F10" s="37" t="s">
        <v>11</v>
      </c>
      <c r="G10" s="25"/>
      <c r="H10"/>
    </row>
    <row r="11" spans="1:8" ht="30" customHeight="1" x14ac:dyDescent="0.3">
      <c r="A11" s="20" t="s">
        <v>51</v>
      </c>
      <c r="B11" s="11"/>
      <c r="C11" s="19"/>
      <c r="D11" s="21">
        <f>D9+D10</f>
        <v>233.93</v>
      </c>
      <c r="E11" s="12"/>
      <c r="F11" s="19"/>
      <c r="G11" s="29">
        <f>D11</f>
        <v>233.93</v>
      </c>
      <c r="H11"/>
    </row>
    <row r="12" spans="1:8" ht="30" customHeight="1" x14ac:dyDescent="0.3">
      <c r="A12" s="17" t="s">
        <v>14</v>
      </c>
      <c r="B12" s="14">
        <v>23759810849</v>
      </c>
      <c r="C12" s="17" t="s">
        <v>10</v>
      </c>
      <c r="D12" s="15">
        <v>553</v>
      </c>
      <c r="E12" s="16">
        <v>3292</v>
      </c>
      <c r="F12" s="18" t="s">
        <v>15</v>
      </c>
      <c r="G12" s="27"/>
      <c r="H12"/>
    </row>
    <row r="13" spans="1:8" ht="30" customHeight="1" x14ac:dyDescent="0.3">
      <c r="A13" s="20" t="s">
        <v>16</v>
      </c>
      <c r="B13" s="11"/>
      <c r="C13" s="19"/>
      <c r="D13" s="21">
        <f>D12</f>
        <v>553</v>
      </c>
      <c r="E13" s="12"/>
      <c r="F13" s="13"/>
      <c r="G13" s="29">
        <f t="shared" si="0"/>
        <v>553</v>
      </c>
      <c r="H13"/>
    </row>
    <row r="14" spans="1:8" ht="30" customHeight="1" x14ac:dyDescent="0.3">
      <c r="A14" s="18" t="s">
        <v>3</v>
      </c>
      <c r="B14" s="14">
        <v>42889250808</v>
      </c>
      <c r="C14" s="17" t="s">
        <v>10</v>
      </c>
      <c r="D14" s="15">
        <v>12.33</v>
      </c>
      <c r="E14" s="16">
        <v>3238</v>
      </c>
      <c r="F14" s="17" t="s">
        <v>11</v>
      </c>
      <c r="G14" s="27"/>
      <c r="H14"/>
    </row>
    <row r="15" spans="1:8" ht="30" customHeight="1" x14ac:dyDescent="0.3">
      <c r="A15" s="22" t="s">
        <v>30</v>
      </c>
      <c r="B15" s="11"/>
      <c r="C15" s="19"/>
      <c r="D15" s="21">
        <f>D14</f>
        <v>12.33</v>
      </c>
      <c r="E15" s="12"/>
      <c r="F15" s="19"/>
      <c r="G15" s="29">
        <f t="shared" si="0"/>
        <v>12.33</v>
      </c>
      <c r="H15"/>
    </row>
    <row r="16" spans="1:8" ht="30" customHeight="1" x14ac:dyDescent="0.3">
      <c r="A16" s="17" t="s">
        <v>28</v>
      </c>
      <c r="B16" s="14">
        <v>81793146560</v>
      </c>
      <c r="C16" s="17" t="s">
        <v>10</v>
      </c>
      <c r="D16" s="15">
        <v>50.3</v>
      </c>
      <c r="E16" s="16">
        <v>3231</v>
      </c>
      <c r="F16" s="17" t="s">
        <v>24</v>
      </c>
      <c r="G16" s="27"/>
      <c r="H16"/>
    </row>
    <row r="17" spans="1:8" ht="30" customHeight="1" x14ac:dyDescent="0.3">
      <c r="A17" s="20" t="s">
        <v>29</v>
      </c>
      <c r="B17" s="11"/>
      <c r="C17" s="19"/>
      <c r="D17" s="21">
        <f>D16</f>
        <v>50.3</v>
      </c>
      <c r="E17" s="12"/>
      <c r="F17" s="19"/>
      <c r="G17" s="29">
        <f t="shared" si="0"/>
        <v>50.3</v>
      </c>
      <c r="H17"/>
    </row>
    <row r="18" spans="1:8" ht="30" customHeight="1" x14ac:dyDescent="0.3">
      <c r="A18" s="38" t="s">
        <v>53</v>
      </c>
      <c r="B18" s="14">
        <v>99717868397</v>
      </c>
      <c r="C18" s="17" t="s">
        <v>10</v>
      </c>
      <c r="D18" s="15">
        <v>82.95</v>
      </c>
      <c r="E18" s="16">
        <v>3237</v>
      </c>
      <c r="F18" s="18" t="s">
        <v>54</v>
      </c>
      <c r="G18" s="27"/>
      <c r="H18"/>
    </row>
    <row r="19" spans="1:8" ht="30" customHeight="1" x14ac:dyDescent="0.3">
      <c r="A19" s="20" t="s">
        <v>55</v>
      </c>
      <c r="B19" s="11"/>
      <c r="C19" s="19"/>
      <c r="D19" s="21">
        <f>D18</f>
        <v>82.95</v>
      </c>
      <c r="E19" s="12"/>
      <c r="F19" s="13"/>
      <c r="G19" s="29">
        <f t="shared" si="0"/>
        <v>82.95</v>
      </c>
      <c r="H19"/>
    </row>
    <row r="20" spans="1:8" ht="30" customHeight="1" x14ac:dyDescent="0.3">
      <c r="A20" s="18" t="s">
        <v>56</v>
      </c>
      <c r="B20" s="23" t="s">
        <v>57</v>
      </c>
      <c r="C20" s="17" t="s">
        <v>38</v>
      </c>
      <c r="D20" s="15">
        <v>17.13</v>
      </c>
      <c r="E20" s="16">
        <v>3223</v>
      </c>
      <c r="F20" s="17" t="s">
        <v>20</v>
      </c>
      <c r="G20" s="27"/>
      <c r="H20"/>
    </row>
    <row r="21" spans="1:8" ht="30" customHeight="1" x14ac:dyDescent="0.3">
      <c r="A21" s="22" t="s">
        <v>58</v>
      </c>
      <c r="B21" s="11"/>
      <c r="C21" s="19"/>
      <c r="D21" s="21">
        <f>D20</f>
        <v>17.13</v>
      </c>
      <c r="E21" s="12"/>
      <c r="F21" s="19"/>
      <c r="G21" s="29">
        <f t="shared" si="0"/>
        <v>17.13</v>
      </c>
      <c r="H21"/>
    </row>
    <row r="22" spans="1:8" ht="30" customHeight="1" x14ac:dyDescent="0.3">
      <c r="A22" s="18" t="s">
        <v>2</v>
      </c>
      <c r="B22" s="14">
        <v>29524210204</v>
      </c>
      <c r="C22" s="17" t="s">
        <v>10</v>
      </c>
      <c r="D22" s="15">
        <v>130.88</v>
      </c>
      <c r="E22" s="16">
        <v>3231</v>
      </c>
      <c r="F22" s="17" t="s">
        <v>24</v>
      </c>
      <c r="G22" s="27"/>
      <c r="H22"/>
    </row>
    <row r="23" spans="1:8" ht="30" customHeight="1" x14ac:dyDescent="0.3">
      <c r="A23" s="18" t="s">
        <v>2</v>
      </c>
      <c r="B23" s="14">
        <v>29524210204</v>
      </c>
      <c r="C23" s="17" t="s">
        <v>10</v>
      </c>
      <c r="D23" s="15">
        <v>32.799999999999997</v>
      </c>
      <c r="E23" s="16">
        <v>3231</v>
      </c>
      <c r="F23" s="18" t="s">
        <v>24</v>
      </c>
      <c r="G23" s="27"/>
      <c r="H23"/>
    </row>
    <row r="24" spans="1:8" ht="30" customHeight="1" x14ac:dyDescent="0.3">
      <c r="A24" s="22" t="s">
        <v>59</v>
      </c>
      <c r="B24" s="11"/>
      <c r="C24" s="19"/>
      <c r="D24" s="21">
        <f>D22+D23</f>
        <v>163.68</v>
      </c>
      <c r="E24" s="12"/>
      <c r="F24" s="19"/>
      <c r="G24" s="29">
        <f t="shared" si="0"/>
        <v>163.68</v>
      </c>
      <c r="H24"/>
    </row>
    <row r="25" spans="1:8" ht="30" customHeight="1" x14ac:dyDescent="0.3">
      <c r="A25" s="17" t="s">
        <v>60</v>
      </c>
      <c r="B25" s="14">
        <v>13269963589</v>
      </c>
      <c r="C25" s="17" t="s">
        <v>61</v>
      </c>
      <c r="D25" s="15">
        <v>222.88</v>
      </c>
      <c r="E25" s="16">
        <v>3234</v>
      </c>
      <c r="F25" s="18" t="s">
        <v>13</v>
      </c>
      <c r="G25" s="27"/>
      <c r="H25"/>
    </row>
    <row r="26" spans="1:8" ht="30" customHeight="1" x14ac:dyDescent="0.3">
      <c r="A26" s="20" t="s">
        <v>62</v>
      </c>
      <c r="B26" s="11"/>
      <c r="C26" s="19"/>
      <c r="D26" s="21">
        <f>D25</f>
        <v>222.88</v>
      </c>
      <c r="E26" s="12"/>
      <c r="F26" s="19"/>
      <c r="G26" s="29">
        <f>D26</f>
        <v>222.88</v>
      </c>
      <c r="H26"/>
    </row>
    <row r="27" spans="1:8" ht="30" customHeight="1" x14ac:dyDescent="0.3">
      <c r="A27" s="17" t="s">
        <v>4</v>
      </c>
      <c r="B27" s="14">
        <v>39240654471</v>
      </c>
      <c r="C27" s="17" t="s">
        <v>9</v>
      </c>
      <c r="D27" s="15">
        <v>662.5</v>
      </c>
      <c r="E27" s="16">
        <v>3237</v>
      </c>
      <c r="F27" s="17" t="s">
        <v>54</v>
      </c>
      <c r="G27" s="27"/>
      <c r="H27"/>
    </row>
    <row r="28" spans="1:8" ht="30" customHeight="1" x14ac:dyDescent="0.3">
      <c r="A28" s="17" t="s">
        <v>4</v>
      </c>
      <c r="B28" s="14">
        <v>39240654471</v>
      </c>
      <c r="C28" s="17" t="s">
        <v>9</v>
      </c>
      <c r="D28" s="15">
        <v>662.5</v>
      </c>
      <c r="E28" s="16">
        <v>3237</v>
      </c>
      <c r="F28" s="18" t="s">
        <v>54</v>
      </c>
      <c r="G28" s="27"/>
      <c r="H28"/>
    </row>
    <row r="29" spans="1:8" ht="30" customHeight="1" x14ac:dyDescent="0.3">
      <c r="A29" s="11" t="s">
        <v>31</v>
      </c>
      <c r="B29" s="11"/>
      <c r="C29" s="11"/>
      <c r="D29" s="21">
        <f>D27+D28</f>
        <v>1325</v>
      </c>
      <c r="E29" s="12"/>
      <c r="F29" s="19"/>
      <c r="G29" s="29">
        <f t="shared" si="0"/>
        <v>1325</v>
      </c>
      <c r="H29"/>
    </row>
    <row r="30" spans="1:8" ht="30" customHeight="1" x14ac:dyDescent="0.3">
      <c r="A30" s="17" t="s">
        <v>23</v>
      </c>
      <c r="B30" s="14">
        <v>87311810356</v>
      </c>
      <c r="C30" s="17" t="s">
        <v>10</v>
      </c>
      <c r="D30" s="15">
        <v>15.56</v>
      </c>
      <c r="E30" s="16">
        <v>3231</v>
      </c>
      <c r="F30" s="17" t="s">
        <v>24</v>
      </c>
      <c r="G30" s="27"/>
      <c r="H30"/>
    </row>
    <row r="31" spans="1:8" ht="30" customHeight="1" x14ac:dyDescent="0.3">
      <c r="A31" s="11" t="s">
        <v>25</v>
      </c>
      <c r="B31" s="11"/>
      <c r="C31" s="11"/>
      <c r="D31" s="21">
        <f>D30</f>
        <v>15.56</v>
      </c>
      <c r="E31" s="12"/>
      <c r="F31" s="19"/>
      <c r="G31" s="29">
        <f t="shared" si="0"/>
        <v>15.56</v>
      </c>
      <c r="H31"/>
    </row>
    <row r="32" spans="1:8" ht="30" customHeight="1" x14ac:dyDescent="0.3">
      <c r="A32" s="18" t="s">
        <v>63</v>
      </c>
      <c r="B32" s="14">
        <v>3455963475</v>
      </c>
      <c r="C32" s="17" t="s">
        <v>19</v>
      </c>
      <c r="D32" s="15">
        <v>52.05</v>
      </c>
      <c r="E32" s="16">
        <v>3234</v>
      </c>
      <c r="F32" s="17" t="s">
        <v>13</v>
      </c>
      <c r="G32" s="27"/>
      <c r="H32"/>
    </row>
    <row r="33" spans="1:8" ht="30" customHeight="1" x14ac:dyDescent="0.3">
      <c r="A33" s="10" t="s">
        <v>64</v>
      </c>
      <c r="B33" s="11"/>
      <c r="C33" s="11"/>
      <c r="D33" s="21">
        <f>D32</f>
        <v>52.05</v>
      </c>
      <c r="E33" s="12"/>
      <c r="F33" s="19"/>
      <c r="G33" s="29">
        <f t="shared" si="0"/>
        <v>52.05</v>
      </c>
      <c r="H33"/>
    </row>
    <row r="34" spans="1:8" ht="30" customHeight="1" x14ac:dyDescent="0.3">
      <c r="A34" s="17" t="s">
        <v>0</v>
      </c>
      <c r="B34" s="14">
        <v>77351182595</v>
      </c>
      <c r="C34" s="17" t="s">
        <v>37</v>
      </c>
      <c r="D34" s="15">
        <v>232.26</v>
      </c>
      <c r="E34" s="16">
        <v>3238</v>
      </c>
      <c r="F34" s="17" t="s">
        <v>11</v>
      </c>
      <c r="G34" s="27"/>
      <c r="H34"/>
    </row>
    <row r="35" spans="1:8" ht="30" customHeight="1" x14ac:dyDescent="0.3">
      <c r="A35" s="11" t="s">
        <v>22</v>
      </c>
      <c r="B35" s="11"/>
      <c r="C35" s="11"/>
      <c r="D35" s="21">
        <f>D34</f>
        <v>232.26</v>
      </c>
      <c r="E35" s="12"/>
      <c r="F35" s="13"/>
      <c r="G35" s="26">
        <f t="shared" si="0"/>
        <v>232.26</v>
      </c>
      <c r="H35"/>
    </row>
    <row r="36" spans="1:8" ht="30" customHeight="1" x14ac:dyDescent="0.3">
      <c r="A36" s="17" t="s">
        <v>65</v>
      </c>
      <c r="B36" s="14">
        <v>85821130368</v>
      </c>
      <c r="C36" s="17" t="s">
        <v>10</v>
      </c>
      <c r="D36" s="15">
        <v>8.3000000000000007</v>
      </c>
      <c r="E36" s="16">
        <v>3431</v>
      </c>
      <c r="F36" s="17" t="s">
        <v>21</v>
      </c>
      <c r="G36" s="26"/>
      <c r="H36"/>
    </row>
    <row r="37" spans="1:8" ht="30" customHeight="1" x14ac:dyDescent="0.3">
      <c r="A37" s="11" t="s">
        <v>27</v>
      </c>
      <c r="B37" s="11"/>
      <c r="C37" s="11"/>
      <c r="D37" s="21">
        <f>D36</f>
        <v>8.3000000000000007</v>
      </c>
      <c r="E37" s="12"/>
      <c r="F37" s="19"/>
      <c r="G37" s="26">
        <f t="shared" ref="G37:G43" si="1">D37</f>
        <v>8.3000000000000007</v>
      </c>
      <c r="H37"/>
    </row>
    <row r="38" spans="1:8" ht="30" customHeight="1" x14ac:dyDescent="0.3">
      <c r="A38" s="17" t="s">
        <v>1</v>
      </c>
      <c r="B38" s="14">
        <v>63073332379</v>
      </c>
      <c r="C38" s="17" t="s">
        <v>9</v>
      </c>
      <c r="D38" s="15">
        <v>504.7</v>
      </c>
      <c r="E38" s="16">
        <v>3223</v>
      </c>
      <c r="F38" s="18" t="s">
        <v>20</v>
      </c>
      <c r="G38" s="26"/>
      <c r="H38"/>
    </row>
    <row r="39" spans="1:8" ht="30" customHeight="1" x14ac:dyDescent="0.3">
      <c r="A39" s="20" t="s">
        <v>26</v>
      </c>
      <c r="B39" s="11"/>
      <c r="C39" s="11"/>
      <c r="D39" s="21">
        <f>D38</f>
        <v>504.7</v>
      </c>
      <c r="E39" s="12"/>
      <c r="F39" s="11"/>
      <c r="G39" s="26">
        <f t="shared" si="1"/>
        <v>504.7</v>
      </c>
      <c r="H39"/>
    </row>
    <row r="40" spans="1:8" ht="30" customHeight="1" x14ac:dyDescent="0.3">
      <c r="A40" s="17" t="s">
        <v>66</v>
      </c>
      <c r="B40" s="14">
        <v>92963223473</v>
      </c>
      <c r="C40" s="17" t="s">
        <v>10</v>
      </c>
      <c r="D40" s="15">
        <v>168.7</v>
      </c>
      <c r="E40" s="16">
        <v>3211</v>
      </c>
      <c r="F40" s="18" t="s">
        <v>67</v>
      </c>
      <c r="G40" s="26"/>
      <c r="H40"/>
    </row>
    <row r="41" spans="1:8" ht="30" customHeight="1" x14ac:dyDescent="0.3">
      <c r="A41" s="17" t="s">
        <v>66</v>
      </c>
      <c r="B41" s="14">
        <v>92963223473</v>
      </c>
      <c r="C41" s="17" t="s">
        <v>10</v>
      </c>
      <c r="D41" s="15">
        <v>119.27</v>
      </c>
      <c r="E41" s="16"/>
      <c r="F41" s="18"/>
      <c r="G41" s="28"/>
      <c r="H41"/>
    </row>
    <row r="42" spans="1:8" ht="30" customHeight="1" x14ac:dyDescent="0.3">
      <c r="A42" s="17" t="s">
        <v>66</v>
      </c>
      <c r="B42" s="1">
        <v>92963223473</v>
      </c>
      <c r="C42" s="17" t="s">
        <v>10</v>
      </c>
      <c r="D42" s="15">
        <v>67.180000000000007</v>
      </c>
      <c r="E42" s="16"/>
      <c r="F42" s="37"/>
      <c r="G42" s="25"/>
      <c r="H42"/>
    </row>
    <row r="43" spans="1:8" ht="30" customHeight="1" x14ac:dyDescent="0.3">
      <c r="A43" s="11" t="s">
        <v>68</v>
      </c>
      <c r="B43" s="11"/>
      <c r="C43" s="11"/>
      <c r="D43" s="21">
        <f>D40+D41+D42</f>
        <v>355.15</v>
      </c>
      <c r="E43" s="12"/>
      <c r="F43" s="13"/>
      <c r="G43" s="26">
        <f t="shared" si="1"/>
        <v>355.15</v>
      </c>
      <c r="H43"/>
    </row>
    <row r="44" spans="1:8" ht="30" customHeight="1" x14ac:dyDescent="0.3">
      <c r="A44" s="17"/>
      <c r="B44" s="14"/>
      <c r="C44" s="17"/>
      <c r="D44" s="15"/>
      <c r="E44" s="16"/>
      <c r="F44" s="18"/>
      <c r="G44" s="39">
        <f>SUM(G8:G43)</f>
        <v>3877.1600000000003</v>
      </c>
      <c r="H44"/>
    </row>
    <row r="45" spans="1:8" ht="30" customHeight="1" x14ac:dyDescent="0.3">
      <c r="A45" s="17"/>
      <c r="B45" s="14"/>
      <c r="C45" s="17"/>
      <c r="D45" s="15"/>
      <c r="E45" s="16"/>
      <c r="F45" s="18"/>
      <c r="G45" s="27"/>
      <c r="H45"/>
    </row>
    <row r="46" spans="1:8" ht="30" customHeight="1" x14ac:dyDescent="0.3">
      <c r="A46" s="5"/>
      <c r="B46" s="5"/>
      <c r="C46" s="6"/>
      <c r="H46"/>
    </row>
    <row r="47" spans="1:8" ht="30" customHeight="1" x14ac:dyDescent="0.3">
      <c r="A47" s="5"/>
      <c r="B47" s="5"/>
      <c r="C47" s="6"/>
    </row>
    <row r="48" spans="1:8" ht="30" customHeight="1" x14ac:dyDescent="0.3">
      <c r="A48" s="5"/>
      <c r="B48" s="5"/>
      <c r="C48" s="6"/>
    </row>
    <row r="49" spans="1:3" ht="30" customHeight="1" x14ac:dyDescent="0.3">
      <c r="A49" s="5"/>
      <c r="B49" s="5"/>
      <c r="C49" s="6"/>
    </row>
    <row r="50" spans="1:3" ht="30" customHeight="1" x14ac:dyDescent="0.3">
      <c r="A50" s="5"/>
      <c r="B50" s="5"/>
      <c r="C50" s="6"/>
    </row>
    <row r="51" spans="1:3" x14ac:dyDescent="0.3">
      <c r="A51" s="5"/>
      <c r="B51" s="5"/>
      <c r="C51" s="6"/>
    </row>
    <row r="52" spans="1:3" x14ac:dyDescent="0.3">
      <c r="A52" s="5"/>
      <c r="B52" s="5"/>
      <c r="C52" s="6"/>
    </row>
    <row r="53" spans="1:3" x14ac:dyDescent="0.3">
      <c r="A53" s="5"/>
      <c r="B53" s="5"/>
      <c r="C53" s="6"/>
    </row>
    <row r="54" spans="1:3" x14ac:dyDescent="0.3">
      <c r="A54" s="5"/>
      <c r="B54" s="5"/>
      <c r="C54" s="6"/>
    </row>
    <row r="55" spans="1:3" x14ac:dyDescent="0.3">
      <c r="A55" s="5"/>
      <c r="B55" s="5"/>
      <c r="C55" s="6"/>
    </row>
    <row r="56" spans="1:3" x14ac:dyDescent="0.3">
      <c r="A56" s="5"/>
      <c r="B56" s="5"/>
      <c r="C56" s="6"/>
    </row>
    <row r="57" spans="1:3" x14ac:dyDescent="0.3">
      <c r="A57" s="5"/>
      <c r="B57" s="5"/>
      <c r="C57" s="6"/>
    </row>
    <row r="58" spans="1:3" x14ac:dyDescent="0.3">
      <c r="A58" s="5"/>
      <c r="B58" s="5"/>
      <c r="C58" s="6"/>
    </row>
    <row r="59" spans="1:3" x14ac:dyDescent="0.3">
      <c r="A59" s="5"/>
      <c r="B59" s="5"/>
      <c r="C59" s="6"/>
    </row>
    <row r="60" spans="1:3" x14ac:dyDescent="0.3">
      <c r="A60" s="6"/>
      <c r="B60" s="6"/>
      <c r="C60" s="6"/>
    </row>
    <row r="61" spans="1:3" x14ac:dyDescent="0.3">
      <c r="A61" s="6"/>
      <c r="B61" s="6"/>
      <c r="C61" s="6"/>
    </row>
    <row r="62" spans="1:3" x14ac:dyDescent="0.3">
      <c r="A62" s="5"/>
      <c r="B62" s="5"/>
      <c r="C62" s="6"/>
    </row>
    <row r="63" spans="1:3" x14ac:dyDescent="0.3">
      <c r="A63" s="5"/>
      <c r="B63" s="5"/>
      <c r="C63" s="6"/>
    </row>
    <row r="64" spans="1:3" x14ac:dyDescent="0.3">
      <c r="A64" s="5"/>
      <c r="B64" s="5"/>
      <c r="C64" s="6"/>
    </row>
    <row r="65" spans="1:3" x14ac:dyDescent="0.3">
      <c r="A65" s="5"/>
      <c r="B65" s="5"/>
      <c r="C65" s="6"/>
    </row>
    <row r="66" spans="1:3" x14ac:dyDescent="0.3">
      <c r="A66" s="5"/>
      <c r="B66" s="5"/>
      <c r="C66" s="6"/>
    </row>
    <row r="67" spans="1:3" x14ac:dyDescent="0.3">
      <c r="A67" s="5"/>
      <c r="B67" s="5"/>
      <c r="C67" s="6"/>
    </row>
    <row r="68" spans="1:3" x14ac:dyDescent="0.3">
      <c r="A68" s="5"/>
      <c r="B68" s="5"/>
      <c r="C68" s="6"/>
    </row>
    <row r="69" spans="1:3" x14ac:dyDescent="0.3">
      <c r="A69" s="5"/>
      <c r="B69" s="5"/>
      <c r="C69" s="6"/>
    </row>
    <row r="70" spans="1:3" x14ac:dyDescent="0.3">
      <c r="A70" s="5"/>
      <c r="B70" s="5"/>
      <c r="C70" s="6"/>
    </row>
    <row r="71" spans="1:3" x14ac:dyDescent="0.3">
      <c r="A71" s="5"/>
      <c r="B71" s="5"/>
      <c r="C71" s="6"/>
    </row>
    <row r="72" spans="1:3" x14ac:dyDescent="0.3">
      <c r="A72" s="5"/>
      <c r="B72" s="5"/>
      <c r="C72" s="6"/>
    </row>
    <row r="73" spans="1:3" x14ac:dyDescent="0.3">
      <c r="A73" s="5"/>
      <c r="B73" s="5"/>
      <c r="C73" s="6"/>
    </row>
    <row r="74" spans="1:3" x14ac:dyDescent="0.3">
      <c r="A74" s="5"/>
      <c r="B74" s="5"/>
      <c r="C74" s="6"/>
    </row>
    <row r="75" spans="1:3" x14ac:dyDescent="0.3">
      <c r="A75" s="5"/>
      <c r="B75" s="5"/>
      <c r="C75" s="6"/>
    </row>
    <row r="76" spans="1:3" x14ac:dyDescent="0.3">
      <c r="A76" s="5"/>
      <c r="B76" s="5"/>
      <c r="C76" s="6"/>
    </row>
    <row r="77" spans="1:3" x14ac:dyDescent="0.3">
      <c r="A77" s="5"/>
      <c r="B77" s="5"/>
      <c r="C77" s="6"/>
    </row>
    <row r="78" spans="1:3" x14ac:dyDescent="0.3">
      <c r="A78" s="5"/>
      <c r="B78" s="5"/>
      <c r="C78" s="6"/>
    </row>
    <row r="79" spans="1:3" x14ac:dyDescent="0.3">
      <c r="A79" s="5"/>
      <c r="B79" s="5"/>
      <c r="C79" s="6"/>
    </row>
    <row r="80" spans="1:3" x14ac:dyDescent="0.3">
      <c r="A80" s="5"/>
      <c r="B80" s="5"/>
      <c r="C80" s="6"/>
    </row>
    <row r="81" spans="1:4" x14ac:dyDescent="0.3">
      <c r="A81" s="5"/>
      <c r="B81" s="5"/>
      <c r="C81" s="6"/>
    </row>
    <row r="82" spans="1:4" x14ac:dyDescent="0.3">
      <c r="A82" s="5"/>
      <c r="B82" s="5"/>
      <c r="C82" s="6"/>
    </row>
    <row r="83" spans="1:4" x14ac:dyDescent="0.3">
      <c r="A83" s="5"/>
      <c r="B83" s="5"/>
      <c r="C83" s="6"/>
    </row>
    <row r="84" spans="1:4" x14ac:dyDescent="0.3">
      <c r="A84" s="5"/>
      <c r="B84" s="5"/>
      <c r="C84" s="6"/>
    </row>
    <row r="85" spans="1:4" x14ac:dyDescent="0.3">
      <c r="A85" s="5"/>
      <c r="B85" s="5"/>
      <c r="C85" s="6"/>
    </row>
    <row r="86" spans="1:4" x14ac:dyDescent="0.3">
      <c r="D86" s="4"/>
    </row>
    <row r="98" spans="8:8" ht="15.75" customHeight="1" x14ac:dyDescent="0.3">
      <c r="H98"/>
    </row>
    <row r="120" spans="7:7" x14ac:dyDescent="0.3">
      <c r="G120"/>
    </row>
    <row r="146" spans="1:6" x14ac:dyDescent="0.3">
      <c r="F146"/>
    </row>
    <row r="147" spans="1:6" x14ac:dyDescent="0.3">
      <c r="A147"/>
      <c r="B147"/>
      <c r="C147"/>
      <c r="D147"/>
      <c r="E147"/>
    </row>
  </sheetData>
  <mergeCells count="5">
    <mergeCell ref="A5:E5"/>
    <mergeCell ref="A2:G2"/>
    <mergeCell ref="A3:G3"/>
    <mergeCell ref="F4:G4"/>
    <mergeCell ref="A4:E4"/>
  </mergeCells>
  <pageMargins left="0.39370078740157483" right="0.39370078740157483" top="0.39370078740157483" bottom="0.39370078740157483" header="0.31496062992125984" footer="0.31496062992125984"/>
  <pageSetup paperSize="9" scale="6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B11" sqref="B11:B12"/>
    </sheetView>
  </sheetViews>
  <sheetFormatPr defaultRowHeight="14.4" x14ac:dyDescent="0.3"/>
  <cols>
    <col min="1" max="1" width="23" customWidth="1"/>
    <col min="2" max="2" width="100.88671875" customWidth="1"/>
    <col min="3" max="3" width="0.109375" customWidth="1"/>
    <col min="4" max="7" width="9.109375" hidden="1" customWidth="1"/>
  </cols>
  <sheetData>
    <row r="1" spans="1:7" ht="45" customHeight="1" x14ac:dyDescent="0.3">
      <c r="A1" s="42" t="s">
        <v>69</v>
      </c>
      <c r="B1" s="43"/>
      <c r="C1" s="43"/>
      <c r="D1" s="43"/>
      <c r="E1" s="43"/>
      <c r="F1" s="43"/>
      <c r="G1" s="44"/>
    </row>
    <row r="2" spans="1:7" x14ac:dyDescent="0.3">
      <c r="A2" s="51" t="s">
        <v>32</v>
      </c>
      <c r="B2" s="52"/>
      <c r="C2" s="52"/>
      <c r="D2" s="52"/>
      <c r="E2" s="52"/>
      <c r="F2" s="52"/>
      <c r="G2" s="53"/>
    </row>
    <row r="3" spans="1:7" ht="15" thickBot="1" x14ac:dyDescent="0.35">
      <c r="A3" s="54" t="s">
        <v>40</v>
      </c>
      <c r="B3" s="55"/>
      <c r="C3" s="35"/>
      <c r="D3" s="35"/>
      <c r="E3" s="35"/>
      <c r="F3" s="35"/>
      <c r="G3" s="36"/>
    </row>
    <row r="4" spans="1:7" ht="31.5" customHeight="1" x14ac:dyDescent="0.3">
      <c r="A4" s="33" t="s">
        <v>33</v>
      </c>
      <c r="B4" s="34" t="s">
        <v>36</v>
      </c>
      <c r="C4" s="1"/>
      <c r="D4" s="1"/>
    </row>
    <row r="5" spans="1:7" x14ac:dyDescent="0.3">
      <c r="A5" s="7">
        <v>18949.240000000002</v>
      </c>
      <c r="B5" s="8" t="s">
        <v>41</v>
      </c>
      <c r="C5" s="1"/>
      <c r="D5" s="1"/>
    </row>
    <row r="6" spans="1:7" x14ac:dyDescent="0.3">
      <c r="A6" s="7">
        <v>2763.95</v>
      </c>
      <c r="B6" s="8" t="s">
        <v>42</v>
      </c>
      <c r="C6" s="1"/>
      <c r="D6" s="1"/>
    </row>
    <row r="7" spans="1:7" x14ac:dyDescent="0.3">
      <c r="A7" s="7">
        <v>375</v>
      </c>
      <c r="B7" s="8" t="s">
        <v>7</v>
      </c>
      <c r="C7" s="1"/>
      <c r="D7" s="1"/>
    </row>
    <row r="8" spans="1:7" x14ac:dyDescent="0.3">
      <c r="A8" s="7">
        <v>963.06</v>
      </c>
      <c r="B8" s="8" t="s">
        <v>8</v>
      </c>
      <c r="C8" s="1"/>
      <c r="D8" s="1"/>
    </row>
    <row r="9" spans="1:7" x14ac:dyDescent="0.3">
      <c r="A9" s="7">
        <v>1303.5</v>
      </c>
      <c r="B9" s="8" t="s">
        <v>43</v>
      </c>
      <c r="C9" s="1"/>
      <c r="D9" s="1"/>
    </row>
    <row r="10" spans="1:7" x14ac:dyDescent="0.3">
      <c r="A10" s="9">
        <f>SUM(A5:A9)</f>
        <v>24354.750000000004</v>
      </c>
      <c r="B10" s="9" t="s">
        <v>44</v>
      </c>
      <c r="C10" s="1"/>
      <c r="D10" s="1"/>
    </row>
    <row r="11" spans="1:7" x14ac:dyDescent="0.3">
      <c r="A11" s="3"/>
      <c r="B11" s="3"/>
      <c r="C11" s="1"/>
      <c r="D11" s="1"/>
    </row>
    <row r="12" spans="1:7" x14ac:dyDescent="0.3">
      <c r="A12" s="3"/>
      <c r="B12" s="3"/>
      <c r="C12" s="1"/>
      <c r="D12" s="1"/>
    </row>
    <row r="13" spans="1:7" x14ac:dyDescent="0.3">
      <c r="A13" s="3"/>
      <c r="B13" s="3"/>
      <c r="C13" s="1"/>
      <c r="D13" s="1"/>
    </row>
    <row r="14" spans="1:7" x14ac:dyDescent="0.3">
      <c r="A14" s="3"/>
      <c r="B14" s="3"/>
      <c r="C14" s="1"/>
      <c r="D14" s="1"/>
    </row>
    <row r="15" spans="1:7" x14ac:dyDescent="0.3">
      <c r="A15" s="3"/>
      <c r="B15" s="3"/>
      <c r="C15" s="1"/>
      <c r="D15" s="1"/>
    </row>
    <row r="16" spans="1:7" x14ac:dyDescent="0.3">
      <c r="A16" s="3"/>
      <c r="B16" s="3"/>
      <c r="C16" s="1"/>
      <c r="D16" s="1"/>
    </row>
  </sheetData>
  <mergeCells count="3">
    <mergeCell ref="A1:G1"/>
    <mergeCell ref="A2:G2"/>
    <mergeCell ref="A3:B3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0B9ED64A5A0E41B33C8888502CE3A5" ma:contentTypeVersion="0" ma:contentTypeDescription="Stvaranje novog dokumenta." ma:contentTypeScope="" ma:versionID="a1975f892d30f56c9f4f83e5051ed9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3a97e57f17dc6da829d89cd5bbcb0b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38B97F-0662-4B59-85B6-59C7D189A6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C8FF30-99B0-4B09-BDA5-EA1695857AF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CC1CE9-79BC-4DD0-B9CB-036DE109C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filter</vt:lpstr>
    </vt:vector>
  </TitlesOfParts>
  <Company>erste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dprpic2</dc:creator>
  <cp:lastModifiedBy>Vesna</cp:lastModifiedBy>
  <cp:lastPrinted>2024-03-20T07:16:36Z</cp:lastPrinted>
  <dcterms:created xsi:type="dcterms:W3CDTF">2013-03-25T11:06:33Z</dcterms:created>
  <dcterms:modified xsi:type="dcterms:W3CDTF">2024-03-20T07:18:38Z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0x010100D90B9ED64A5A0E41B33C8888502CE3A5</vt:lpwstr>
  </property>
</Properties>
</file>